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55"/>
  </bookViews>
  <sheets>
    <sheet name="Мониторы" sheetId="2" r:id="rId1"/>
  </sheets>
  <definedNames>
    <definedName name="_xlnm._FilterDatabase" localSheetId="0" hidden="1">Мониторы!$A$1:$P$2</definedName>
  </definedNames>
  <calcPr calcId="162913"/>
</workbook>
</file>

<file path=xl/calcChain.xml><?xml version="1.0" encoding="utf-8"?>
<calcChain xmlns="http://schemas.openxmlformats.org/spreadsheetml/2006/main">
  <c r="K5" i="2" l="1"/>
  <c r="M5" i="2" s="1"/>
  <c r="N5" i="2" s="1"/>
  <c r="M4" i="2"/>
  <c r="N4" i="2" s="1"/>
  <c r="K4" i="2"/>
  <c r="K3" i="2"/>
  <c r="M3" i="2" s="1"/>
  <c r="N3" i="2" s="1"/>
  <c r="K2" i="2" l="1"/>
  <c r="M2" i="2" s="1"/>
  <c r="N2" i="2" s="1"/>
</calcChain>
</file>

<file path=xl/sharedStrings.xml><?xml version="1.0" encoding="utf-8"?>
<sst xmlns="http://schemas.openxmlformats.org/spreadsheetml/2006/main" count="44" uniqueCount="22">
  <si>
    <t>Город</t>
  </si>
  <si>
    <t>Вид рекламы</t>
  </si>
  <si>
    <t>Маршруты</t>
  </si>
  <si>
    <t>Количество мониторов</t>
  </si>
  <si>
    <t>Период, дней</t>
  </si>
  <si>
    <t>Реклама на мониторах</t>
  </si>
  <si>
    <t>Фото</t>
  </si>
  <si>
    <t>Ссылка</t>
  </si>
  <si>
    <t>Ролик, сек.</t>
  </si>
  <si>
    <t>Блок, сек.</t>
  </si>
  <si>
    <t>Выходов в час на 1 мониторе</t>
  </si>
  <si>
    <t>Количество машин</t>
  </si>
  <si>
    <t>Выходов в сутки на 1 мониторе</t>
  </si>
  <si>
    <t>Выходов за период на 1 мониторе</t>
  </si>
  <si>
    <t>Вид транспортного средства</t>
  </si>
  <si>
    <t>Марка транспортного средства</t>
  </si>
  <si>
    <t>Схема движения</t>
  </si>
  <si>
    <t>Сыктывкар</t>
  </si>
  <si>
    <t>12, 17, 18, 19, 21, 26, 30, 38, 46, 54, 112</t>
  </si>
  <si>
    <t>Автобусы</t>
  </si>
  <si>
    <t>Лиаз, Нефаз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</si>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</sst>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tgQ2EwNqtJm_uw" TargetMode="External"/><Relationship Id="rId3" Type="http://schemas.openxmlformats.org/officeDocument/2006/relationships/hyperlink" Target="https://wikiroutes.info/syktyvkar/catalog" TargetMode="External"/><Relationship Id="rId7" Type="http://schemas.openxmlformats.org/officeDocument/2006/relationships/hyperlink" Target="https://wikiroutes.info/syktyvkar/catalog" TargetMode="External"/><Relationship Id="rId2" Type="http://schemas.openxmlformats.org/officeDocument/2006/relationships/hyperlink" Target="https://disk.yandex.com.am/d/tgQ2EwNqtJm_uw" TargetMode="External"/><Relationship Id="rId1" Type="http://schemas.openxmlformats.org/officeDocument/2006/relationships/hyperlink" Target="https://wikiroutes.info/syktyvkar/catalog" TargetMode="External"/><Relationship Id="rId6" Type="http://schemas.openxmlformats.org/officeDocument/2006/relationships/hyperlink" Target="https://disk.yandex.com.am/d/tgQ2EwNqtJm_uw" TargetMode="External"/><Relationship Id="rId5" Type="http://schemas.openxmlformats.org/officeDocument/2006/relationships/hyperlink" Target="https://wikiroutes.info/syktyvkar/catalog" TargetMode="External"/><Relationship Id="rId4" Type="http://schemas.openxmlformats.org/officeDocument/2006/relationships/hyperlink" Target="https://disk.yandex.com.am/d/tgQ2EwNqtJm_uw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D3" sqref="D3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20" style="1" customWidth="1"/>
    <col min="5" max="5" width="9.5703125" style="1" customWidth="1"/>
    <col min="6" max="7" width="14.7109375" style="1" customWidth="1"/>
    <col min="8" max="8" width="13.28515625" style="1" customWidth="1"/>
    <col min="9" max="9" width="14.28515625" style="1" customWidth="1"/>
    <col min="10" max="10" width="20.7109375" style="1" customWidth="1"/>
    <col min="11" max="11" width="22.5703125" style="1" customWidth="1"/>
    <col min="12" max="12" width="16.85546875" style="1" customWidth="1"/>
    <col min="13" max="13" width="25.42578125" style="1" customWidth="1"/>
    <col min="14" max="14" width="13.85546875" style="2" customWidth="1"/>
    <col min="15" max="15" width="23.85546875" style="1" customWidth="1"/>
    <col min="16" max="16" width="19.42578125" style="1" customWidth="1"/>
    <col min="17" max="17" width="18.28515625" style="1" customWidth="1"/>
    <col min="18" max="18" width="15.28515625" style="1" customWidth="1"/>
    <col min="19" max="19" width="16.28515625" style="1" customWidth="1"/>
    <col min="20" max="20" width="16" style="1" customWidth="1"/>
    <col min="21" max="16384" width="9.140625" style="1"/>
  </cols>
  <sheetData>
    <row r="1" spans="1:16" ht="25.5" x14ac:dyDescent="0.25">
      <c r="A1" s="4" t="s">
        <v>0</v>
      </c>
      <c r="B1" s="5" t="s">
        <v>14</v>
      </c>
      <c r="C1" s="5" t="s">
        <v>15</v>
      </c>
      <c r="D1" s="4" t="s">
        <v>1</v>
      </c>
      <c r="E1" s="4" t="s">
        <v>6</v>
      </c>
      <c r="F1" s="4" t="s">
        <v>11</v>
      </c>
      <c r="G1" s="4" t="s">
        <v>3</v>
      </c>
      <c r="H1" s="4" t="s">
        <v>9</v>
      </c>
      <c r="I1" s="4" t="s">
        <v>8</v>
      </c>
      <c r="J1" s="4" t="s">
        <v>10</v>
      </c>
      <c r="K1" s="4" t="s">
        <v>12</v>
      </c>
      <c r="L1" s="4" t="s">
        <v>4</v>
      </c>
      <c r="M1" s="4" t="s">
        <v>13</v>
      </c>
      <c r="N1" s="4" t="s">
        <v>21</v>
      </c>
      <c r="O1" s="4" t="s">
        <v>2</v>
      </c>
      <c r="P1" s="4" t="s">
        <v>16</v>
      </c>
    </row>
    <row r="2" spans="1:16" ht="25.5" x14ac:dyDescent="0.25">
      <c r="A2" s="6" t="s">
        <v>17</v>
      </c>
      <c r="B2" s="6" t="s">
        <v>19</v>
      </c>
      <c r="C2" s="6" t="s">
        <v>20</v>
      </c>
      <c r="D2" s="6" t="s">
        <v>5</v>
      </c>
      <c r="E2" s="7" t="s">
        <v>7</v>
      </c>
      <c r="F2" s="6">
        <v>35</v>
      </c>
      <c r="G2" s="6">
        <v>35</v>
      </c>
      <c r="H2" s="6">
        <v>360</v>
      </c>
      <c r="I2" s="6">
        <v>10</v>
      </c>
      <c r="J2" s="6">
        <v>2</v>
      </c>
      <c r="K2" s="6">
        <f>14*J2</f>
        <v>28</v>
      </c>
      <c r="L2" s="6">
        <v>28</v>
      </c>
      <c r="M2" s="6">
        <f>L2*K2</f>
        <v>784</v>
      </c>
      <c r="N2" s="3">
        <f>(0.04*M2*I2)*G2</f>
        <v>10976</v>
      </c>
      <c r="O2" s="6" t="s">
        <v>18</v>
      </c>
      <c r="P2" s="7" t="s">
        <v>7</v>
      </c>
    </row>
    <row r="3" spans="1:16" ht="25.5" x14ac:dyDescent="0.25">
      <c r="A3" s="6" t="s">
        <v>17</v>
      </c>
      <c r="B3" s="6" t="s">
        <v>19</v>
      </c>
      <c r="C3" s="6" t="s">
        <v>20</v>
      </c>
      <c r="D3" s="6" t="s">
        <v>5</v>
      </c>
      <c r="E3" s="7" t="s">
        <v>7</v>
      </c>
      <c r="F3" s="6">
        <v>35</v>
      </c>
      <c r="G3" s="6">
        <v>35</v>
      </c>
      <c r="H3" s="6">
        <v>360</v>
      </c>
      <c r="I3" s="6">
        <v>10</v>
      </c>
      <c r="J3" s="6">
        <v>4</v>
      </c>
      <c r="K3" s="6">
        <f>14*J3</f>
        <v>56</v>
      </c>
      <c r="L3" s="6">
        <v>28</v>
      </c>
      <c r="M3" s="6">
        <f>L3*K3</f>
        <v>1568</v>
      </c>
      <c r="N3" s="3">
        <f>(0.04*M3*I3)*G3</f>
        <v>21952</v>
      </c>
      <c r="O3" s="6" t="s">
        <v>18</v>
      </c>
      <c r="P3" s="7" t="s">
        <v>7</v>
      </c>
    </row>
    <row r="4" spans="1:16" ht="25.5" x14ac:dyDescent="0.25">
      <c r="A4" s="6" t="s">
        <v>17</v>
      </c>
      <c r="B4" s="6" t="s">
        <v>19</v>
      </c>
      <c r="C4" s="6" t="s">
        <v>20</v>
      </c>
      <c r="D4" s="6" t="s">
        <v>5</v>
      </c>
      <c r="E4" s="7" t="s">
        <v>7</v>
      </c>
      <c r="F4" s="6">
        <v>35</v>
      </c>
      <c r="G4" s="6">
        <v>35</v>
      </c>
      <c r="H4" s="6">
        <v>360</v>
      </c>
      <c r="I4" s="6">
        <v>10</v>
      </c>
      <c r="J4" s="6">
        <v>6</v>
      </c>
      <c r="K4" s="6">
        <f>14*J4</f>
        <v>84</v>
      </c>
      <c r="L4" s="6">
        <v>28</v>
      </c>
      <c r="M4" s="6">
        <f>L4*K4</f>
        <v>2352</v>
      </c>
      <c r="N4" s="3">
        <f>(0.04*M4*I4)*G4</f>
        <v>32928</v>
      </c>
      <c r="O4" s="6" t="s">
        <v>18</v>
      </c>
      <c r="P4" s="7" t="s">
        <v>7</v>
      </c>
    </row>
    <row r="5" spans="1:16" ht="25.5" x14ac:dyDescent="0.25">
      <c r="A5" s="6" t="s">
        <v>17</v>
      </c>
      <c r="B5" s="6" t="s">
        <v>19</v>
      </c>
      <c r="C5" s="6" t="s">
        <v>20</v>
      </c>
      <c r="D5" s="6" t="s">
        <v>5</v>
      </c>
      <c r="E5" s="7" t="s">
        <v>7</v>
      </c>
      <c r="F5" s="6">
        <v>35</v>
      </c>
      <c r="G5" s="6">
        <v>35</v>
      </c>
      <c r="H5" s="6">
        <v>360</v>
      </c>
      <c r="I5" s="6">
        <v>10</v>
      </c>
      <c r="J5" s="6">
        <v>10</v>
      </c>
      <c r="K5" s="6">
        <f>14*J5</f>
        <v>140</v>
      </c>
      <c r="L5" s="6">
        <v>28</v>
      </c>
      <c r="M5" s="6">
        <f>L5*K5</f>
        <v>3920</v>
      </c>
      <c r="N5" s="3">
        <f>(0.04*M5*I5)*G5</f>
        <v>54880</v>
      </c>
      <c r="O5" s="6" t="s">
        <v>18</v>
      </c>
      <c r="P5" s="7" t="s">
        <v>7</v>
      </c>
    </row>
  </sheetData>
  <autoFilter ref="A1:P2"/>
  <hyperlinks>
    <hyperlink ref="P2" r:id="rId1"/>
    <hyperlink ref="E2" r:id="rId2"/>
    <hyperlink ref="P3" r:id="rId3"/>
    <hyperlink ref="E3" r:id="rId4"/>
    <hyperlink ref="P4" r:id="rId5"/>
    <hyperlink ref="E4" r:id="rId6"/>
    <hyperlink ref="P5" r:id="rId7"/>
    <hyperlink ref="E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2026-04-19T18:19:40Z</dcterms:modified>
</cp:coreProperties>
</file>